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3my_study\1.5_RBOHA和WT论文书写\manuscript_8_2\manuscript8.2\manuscript\Extended Data Tables\"/>
    </mc:Choice>
  </mc:AlternateContent>
  <xr:revisionPtr revIDLastSave="0" documentId="13_ncr:1_{A3F4A4E2-4673-4ECA-95C0-492C3A115A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4a" sheetId="2" r:id="rId1"/>
    <sheet name="Table 4b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2" l="1"/>
  <c r="K4" i="2"/>
  <c r="L4" i="2"/>
  <c r="M4" i="2"/>
  <c r="N4" i="2"/>
  <c r="O4" i="2"/>
  <c r="P4" i="2"/>
  <c r="Q4" i="2"/>
  <c r="K5" i="2"/>
  <c r="L5" i="2"/>
  <c r="M5" i="2"/>
  <c r="N5" i="2"/>
  <c r="O5" i="2"/>
  <c r="P5" i="2"/>
  <c r="Q5" i="2"/>
  <c r="K6" i="2"/>
  <c r="L6" i="2"/>
  <c r="M6" i="2"/>
  <c r="N6" i="2"/>
  <c r="O6" i="2"/>
  <c r="P6" i="2"/>
  <c r="Q6" i="2"/>
  <c r="K7" i="2"/>
  <c r="L7" i="2"/>
  <c r="M7" i="2"/>
  <c r="N7" i="2"/>
  <c r="O7" i="2"/>
  <c r="P7" i="2"/>
  <c r="Q7" i="2"/>
  <c r="K8" i="2"/>
  <c r="L8" i="2"/>
  <c r="M8" i="2"/>
  <c r="N8" i="2"/>
  <c r="O8" i="2"/>
  <c r="P8" i="2"/>
  <c r="Q8" i="2"/>
  <c r="K9" i="2"/>
  <c r="L9" i="2"/>
  <c r="M9" i="2"/>
  <c r="N9" i="2"/>
  <c r="O9" i="2"/>
  <c r="P9" i="2"/>
  <c r="Q9" i="2"/>
  <c r="K10" i="2"/>
  <c r="L10" i="2"/>
  <c r="M10" i="2"/>
  <c r="N10" i="2"/>
  <c r="O10" i="2"/>
  <c r="P10" i="2"/>
  <c r="Q10" i="2"/>
  <c r="K11" i="2"/>
  <c r="L11" i="2"/>
  <c r="M11" i="2"/>
  <c r="N11" i="2"/>
  <c r="O11" i="2"/>
  <c r="P11" i="2"/>
  <c r="Q11" i="2"/>
  <c r="K12" i="2"/>
  <c r="L12" i="2"/>
  <c r="M12" i="2"/>
  <c r="N12" i="2"/>
  <c r="O12" i="2"/>
  <c r="P12" i="2"/>
  <c r="Q12" i="2"/>
  <c r="K13" i="2"/>
  <c r="L13" i="2"/>
  <c r="M13" i="2"/>
  <c r="N13" i="2"/>
  <c r="O13" i="2"/>
  <c r="P13" i="2"/>
  <c r="Q13" i="2"/>
  <c r="K14" i="2"/>
  <c r="L14" i="2"/>
  <c r="M14" i="2"/>
  <c r="N14" i="2"/>
  <c r="O14" i="2"/>
  <c r="P14" i="2"/>
  <c r="Q14" i="2"/>
  <c r="K15" i="2"/>
  <c r="L15" i="2"/>
  <c r="M15" i="2"/>
  <c r="N15" i="2"/>
  <c r="O15" i="2"/>
  <c r="P15" i="2"/>
  <c r="Q15" i="2"/>
  <c r="K16" i="2"/>
  <c r="L16" i="2"/>
  <c r="M16" i="2"/>
  <c r="N16" i="2"/>
  <c r="O16" i="2"/>
  <c r="P16" i="2"/>
  <c r="Q16" i="2"/>
  <c r="K17" i="2"/>
  <c r="L17" i="2"/>
  <c r="M17" i="2"/>
  <c r="N17" i="2"/>
  <c r="O17" i="2"/>
  <c r="P17" i="2"/>
  <c r="Q17" i="2"/>
  <c r="K18" i="2"/>
  <c r="L18" i="2"/>
  <c r="M18" i="2"/>
  <c r="N18" i="2"/>
  <c r="O18" i="2"/>
  <c r="P18" i="2"/>
  <c r="Q18" i="2"/>
  <c r="K19" i="2"/>
  <c r="L19" i="2"/>
  <c r="M19" i="2"/>
  <c r="N19" i="2"/>
  <c r="O19" i="2"/>
  <c r="P19" i="2"/>
  <c r="Q19" i="2"/>
  <c r="K20" i="2"/>
  <c r="L20" i="2"/>
  <c r="M20" i="2"/>
  <c r="N20" i="2"/>
  <c r="O20" i="2"/>
  <c r="P20" i="2"/>
  <c r="Q20" i="2"/>
  <c r="L3" i="2"/>
  <c r="M3" i="2"/>
  <c r="N3" i="2"/>
  <c r="O3" i="2"/>
  <c r="P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3" i="2"/>
  <c r="K3" i="2"/>
</calcChain>
</file>

<file path=xl/sharedStrings.xml><?xml version="1.0" encoding="utf-8"?>
<sst xmlns="http://schemas.openxmlformats.org/spreadsheetml/2006/main" count="49" uniqueCount="38">
  <si>
    <t>WT_CK_1</t>
  </si>
  <si>
    <t>WT_CK_2</t>
  </si>
  <si>
    <t>WT_CK_3</t>
  </si>
  <si>
    <t>WT_R4h_1</t>
  </si>
  <si>
    <t>WT_R4h_2</t>
  </si>
  <si>
    <t>WT_R4h_3</t>
  </si>
  <si>
    <t>WT_R48h_1</t>
  </si>
  <si>
    <t>WT_R48h_2</t>
  </si>
  <si>
    <t>WT_R48h_3</t>
  </si>
  <si>
    <t>Csrboh5.1_CK_1</t>
  </si>
  <si>
    <t>Csrboh5.1_CK_2</t>
  </si>
  <si>
    <t>Csrboh5.1_CK_3</t>
  </si>
  <si>
    <t>Csrboh5.1_R4h_1</t>
  </si>
  <si>
    <t>Csrboh5.1_R4h_2</t>
  </si>
  <si>
    <t>Csrboh5.1_R4h_3</t>
  </si>
  <si>
    <t>Csrboh5.1_R48h_1</t>
  </si>
  <si>
    <t>Csrboh5.1_R48h_2</t>
  </si>
  <si>
    <t>Csrboh5.1_R48h_3</t>
  </si>
  <si>
    <t>CsaV3_1G009900(ICE1-like)</t>
    <phoneticPr fontId="1" type="noConversion"/>
  </si>
  <si>
    <t>CsaV3_2G014340(COR413PM2)</t>
    <phoneticPr fontId="1" type="noConversion"/>
  </si>
  <si>
    <t>CsaV3_3G027730(ICE1)</t>
    <phoneticPr fontId="1" type="noConversion"/>
  </si>
  <si>
    <t>CsaV3_3G036940(CBF3)</t>
    <phoneticPr fontId="1" type="noConversion"/>
  </si>
  <si>
    <t>CsaV3_6G042690(COR413PM2-like)</t>
    <phoneticPr fontId="1" type="noConversion"/>
  </si>
  <si>
    <t>CsaV3_3G016760(CBF2)</t>
    <phoneticPr fontId="1" type="noConversion"/>
  </si>
  <si>
    <t>CsaV3_5G003250(CBF1-like)</t>
    <phoneticPr fontId="1" type="noConversion"/>
  </si>
  <si>
    <t>CsaV3_5G005890(CBF1)</t>
    <phoneticPr fontId="1" type="noConversion"/>
  </si>
  <si>
    <t>Plant type</t>
    <phoneticPr fontId="1" type="noConversion"/>
  </si>
  <si>
    <t>Gene ID</t>
    <phoneticPr fontId="1" type="noConversion"/>
  </si>
  <si>
    <t>CK_R4h_log2(FoldChange)</t>
    <phoneticPr fontId="1" type="noConversion"/>
  </si>
  <si>
    <t>CK_R4h_FDR</t>
    <phoneticPr fontId="1" type="noConversion"/>
  </si>
  <si>
    <t>CK_R48h_log2(FoldChange)</t>
    <phoneticPr fontId="1" type="noConversion"/>
  </si>
  <si>
    <t>CK_R48h_FDR</t>
    <phoneticPr fontId="1" type="noConversion"/>
  </si>
  <si>
    <t>R4h_R48h_log2(FoldChange)</t>
    <phoneticPr fontId="1" type="noConversion"/>
  </si>
  <si>
    <t>R4h_R48h_FDR</t>
    <phoneticPr fontId="1" type="noConversion"/>
  </si>
  <si>
    <t>WT</t>
    <phoneticPr fontId="1" type="noConversion"/>
  </si>
  <si>
    <t>Csrboh5.1</t>
    <phoneticPr fontId="1" type="noConversion"/>
  </si>
  <si>
    <t>Table 4b The  expression of differential cold response genes during recovery after CS-ACC</t>
    <phoneticPr fontId="1" type="noConversion"/>
  </si>
  <si>
    <t>Table 4a The expression of some key cold response genes.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</si>
</sst>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12218-6AD0-46FC-98E7-001C47E37163}">
  <dimension ref="A1:R20"/>
  <sheetViews>
    <sheetView tabSelected="1" zoomScale="85" zoomScaleNormal="85" workbookViewId="0">
      <selection activeCell="A16" sqref="A16"/>
    </sheetView>
  </sheetViews>
  <sheetFormatPr defaultRowHeight="13.8" x14ac:dyDescent="0.25"/>
  <cols>
    <col min="1" max="1" width="84.44140625" style="5" bestFit="1" customWidth="1"/>
    <col min="2" max="2" width="30.77734375" style="5" bestFit="1" customWidth="1"/>
    <col min="3" max="3" width="35.44140625" style="5" bestFit="1" customWidth="1"/>
    <col min="4" max="4" width="27.6640625" style="5" bestFit="1" customWidth="1"/>
    <col min="5" max="5" width="26.6640625" style="5" bestFit="1" customWidth="1"/>
    <col min="6" max="6" width="27.6640625" style="5" bestFit="1" customWidth="1"/>
    <col min="7" max="7" width="31.88671875" style="5" bestFit="1" customWidth="1"/>
    <col min="8" max="8" width="27.6640625" style="5" bestFit="1" customWidth="1"/>
    <col min="9" max="9" width="39.5546875" style="5" bestFit="1" customWidth="1"/>
    <col min="10" max="10" width="30.77734375" style="5" bestFit="1" customWidth="1"/>
    <col min="11" max="11" width="35.44140625" bestFit="1" customWidth="1"/>
    <col min="12" max="12" width="27.6640625" bestFit="1" customWidth="1"/>
    <col min="13" max="13" width="26.6640625" bestFit="1" customWidth="1"/>
    <col min="14" max="14" width="27.6640625" bestFit="1" customWidth="1"/>
    <col min="15" max="15" width="31.88671875" bestFit="1" customWidth="1"/>
    <col min="16" max="16" width="27.6640625" bestFit="1" customWidth="1"/>
    <col min="17" max="17" width="39.5546875" bestFit="1" customWidth="1"/>
  </cols>
  <sheetData>
    <row r="1" spans="1:18" x14ac:dyDescent="0.25">
      <c r="A1" s="1" t="s">
        <v>37</v>
      </c>
    </row>
    <row r="2" spans="1:18" x14ac:dyDescent="0.25">
      <c r="A2" s="3"/>
      <c r="B2" s="3" t="s">
        <v>18</v>
      </c>
      <c r="C2" s="3" t="s">
        <v>19</v>
      </c>
      <c r="D2" s="3" t="s">
        <v>23</v>
      </c>
      <c r="E2" s="3" t="s">
        <v>20</v>
      </c>
      <c r="F2" s="3" t="s">
        <v>21</v>
      </c>
      <c r="G2" s="3" t="s">
        <v>24</v>
      </c>
      <c r="H2" s="3" t="s">
        <v>25</v>
      </c>
      <c r="I2" s="3" t="s">
        <v>22</v>
      </c>
      <c r="J2" s="3" t="s">
        <v>18</v>
      </c>
      <c r="K2" s="3" t="s">
        <v>19</v>
      </c>
      <c r="L2" s="3" t="s">
        <v>23</v>
      </c>
      <c r="M2" s="3" t="s">
        <v>20</v>
      </c>
      <c r="N2" s="3" t="s">
        <v>21</v>
      </c>
      <c r="O2" s="3" t="s">
        <v>24</v>
      </c>
      <c r="P2" s="3" t="s">
        <v>25</v>
      </c>
      <c r="Q2" s="3" t="s">
        <v>22</v>
      </c>
      <c r="R2" s="3"/>
    </row>
    <row r="3" spans="1:18" x14ac:dyDescent="0.25">
      <c r="A3" s="3" t="s">
        <v>0</v>
      </c>
      <c r="B3" s="3">
        <v>47.67</v>
      </c>
      <c r="C3" s="3">
        <v>163.41999999999999</v>
      </c>
      <c r="D3" s="3">
        <v>5.46</v>
      </c>
      <c r="E3" s="3">
        <v>12.8</v>
      </c>
      <c r="F3" s="3">
        <v>0</v>
      </c>
      <c r="G3" s="3">
        <v>0</v>
      </c>
      <c r="H3" s="3">
        <v>0</v>
      </c>
      <c r="I3" s="3">
        <v>0.75</v>
      </c>
      <c r="J3">
        <f>(B3-AVERAGE(B$3:B$20))/_xlfn.STDEV.S(B$3:B$20)</f>
        <v>0.86823778494130632</v>
      </c>
      <c r="K3">
        <f>(C3-AVERAGE(C$3:C$20))/_xlfn.STDEV.S(C$3:C$20)</f>
        <v>2.5070522857879949</v>
      </c>
      <c r="L3">
        <f t="shared" ref="L3:P3" si="0">(D3-AVERAGE(D$3:D$20))/_xlfn.STDEV.S(D$3:D$20)</f>
        <v>-0.23656211424910389</v>
      </c>
      <c r="M3">
        <f t="shared" si="0"/>
        <v>-0.8987832927866235</v>
      </c>
      <c r="N3">
        <f t="shared" si="0"/>
        <v>-0.23570226039551584</v>
      </c>
      <c r="O3">
        <f t="shared" si="0"/>
        <v>-0.49328815101381729</v>
      </c>
      <c r="P3">
        <f t="shared" si="0"/>
        <v>-0.51346523935156074</v>
      </c>
      <c r="Q3">
        <f>(I3-AVERAGE(I$3:I$20))/_xlfn.STDEV.S(I$3:I$20)</f>
        <v>-1.0206815138913143</v>
      </c>
    </row>
    <row r="4" spans="1:18" x14ac:dyDescent="0.25">
      <c r="A4" s="3" t="s">
        <v>1</v>
      </c>
      <c r="B4" s="3">
        <v>38.17</v>
      </c>
      <c r="C4" s="3">
        <v>83.88</v>
      </c>
      <c r="D4" s="3">
        <v>16.02</v>
      </c>
      <c r="E4" s="3">
        <v>17.98</v>
      </c>
      <c r="F4" s="3">
        <v>0</v>
      </c>
      <c r="G4" s="3">
        <v>0</v>
      </c>
      <c r="H4" s="3">
        <v>1.79</v>
      </c>
      <c r="I4" s="3">
        <v>1.76</v>
      </c>
      <c r="J4">
        <f t="shared" ref="J4:J20" si="1">(B4-AVERAGE(B$3:B$20))/_xlfn.STDEV.S(B$3:B$20)</f>
        <v>0.39612934807739342</v>
      </c>
      <c r="K4">
        <f t="shared" ref="K4:K20" si="2">(C4-AVERAGE(C$3:C$20))/_xlfn.STDEV.S(C$3:C$20)</f>
        <v>-0.12582154873733931</v>
      </c>
      <c r="L4">
        <f t="shared" ref="L4:L20" si="3">(D4-AVERAGE(D$3:D$20))/_xlfn.STDEV.S(D$3:D$20)</f>
        <v>0.46112177522288522</v>
      </c>
      <c r="M4">
        <f t="shared" ref="M4:M20" si="4">(E4-AVERAGE(E$3:E$20))/_xlfn.STDEV.S(E$3:E$20)</f>
        <v>-0.45862070956573586</v>
      </c>
      <c r="N4">
        <f t="shared" ref="N4:N20" si="5">(F4-AVERAGE(F$3:F$20))/_xlfn.STDEV.S(F$3:F$20)</f>
        <v>-0.23570226039551584</v>
      </c>
      <c r="O4">
        <f t="shared" ref="O4:O20" si="6">(G4-AVERAGE(G$3:G$20))/_xlfn.STDEV.S(G$3:G$20)</f>
        <v>-0.49328815101381729</v>
      </c>
      <c r="P4">
        <f t="shared" ref="P4:P20" si="7">(H4-AVERAGE(H$3:H$20))/_xlfn.STDEV.S(H$3:H$20)</f>
        <v>0.48255222072714421</v>
      </c>
      <c r="Q4">
        <f t="shared" ref="Q4:Q20" si="8">(I4-AVERAGE(I$3:I$20))/_xlfn.STDEV.S(I$3:I$20)</f>
        <v>0.12829619029098266</v>
      </c>
    </row>
    <row r="5" spans="1:18" x14ac:dyDescent="0.25">
      <c r="A5" s="3" t="s">
        <v>2</v>
      </c>
      <c r="B5" s="3">
        <v>49.97</v>
      </c>
      <c r="C5" s="3">
        <v>83.46</v>
      </c>
      <c r="D5" s="3">
        <v>10.49</v>
      </c>
      <c r="E5" s="3">
        <v>28.23</v>
      </c>
      <c r="F5" s="3">
        <v>0</v>
      </c>
      <c r="G5" s="3">
        <v>0</v>
      </c>
      <c r="H5" s="3">
        <v>0</v>
      </c>
      <c r="I5" s="3">
        <v>0.55000000000000004</v>
      </c>
      <c r="J5">
        <f t="shared" si="1"/>
        <v>0.98253772228730618</v>
      </c>
      <c r="K5">
        <f t="shared" si="2"/>
        <v>-0.13972407589978139</v>
      </c>
      <c r="L5">
        <f t="shared" si="3"/>
        <v>9.5762692952042455E-2</v>
      </c>
      <c r="M5">
        <f t="shared" si="4"/>
        <v>0.41235737499297048</v>
      </c>
      <c r="N5">
        <f t="shared" si="5"/>
        <v>-0.23570226039551584</v>
      </c>
      <c r="O5">
        <f t="shared" si="6"/>
        <v>-0.49328815101381729</v>
      </c>
      <c r="P5">
        <f t="shared" si="7"/>
        <v>-0.51346523935156074</v>
      </c>
      <c r="Q5">
        <f t="shared" si="8"/>
        <v>-1.2482018513531554</v>
      </c>
    </row>
    <row r="6" spans="1:18" x14ac:dyDescent="0.25">
      <c r="A6" s="3" t="s">
        <v>3</v>
      </c>
      <c r="B6" s="3">
        <v>29.87</v>
      </c>
      <c r="C6" s="3">
        <v>158.24</v>
      </c>
      <c r="D6" s="3">
        <v>4.17</v>
      </c>
      <c r="E6" s="3">
        <v>30.71</v>
      </c>
      <c r="F6" s="3">
        <v>0.22</v>
      </c>
      <c r="G6" s="3">
        <v>0</v>
      </c>
      <c r="H6" s="3">
        <v>1.1000000000000001</v>
      </c>
      <c r="I6" s="3">
        <v>2.16</v>
      </c>
      <c r="J6">
        <f t="shared" si="1"/>
        <v>-1.6344338866867359E-2</v>
      </c>
      <c r="K6">
        <f t="shared" si="2"/>
        <v>2.3355877841178772</v>
      </c>
      <c r="L6">
        <f t="shared" si="3"/>
        <v>-0.32179054392892076</v>
      </c>
      <c r="M6">
        <f t="shared" si="4"/>
        <v>0.62309158472034532</v>
      </c>
      <c r="N6">
        <f t="shared" si="5"/>
        <v>4.0069384267237691</v>
      </c>
      <c r="O6">
        <f t="shared" si="6"/>
        <v>-0.49328815101381729</v>
      </c>
      <c r="P6">
        <f t="shared" si="7"/>
        <v>9.8612529411889263E-2</v>
      </c>
      <c r="Q6">
        <f t="shared" si="8"/>
        <v>0.58333686521466488</v>
      </c>
    </row>
    <row r="7" spans="1:18" x14ac:dyDescent="0.25">
      <c r="A7" s="3" t="s">
        <v>4</v>
      </c>
      <c r="B7" s="3">
        <v>21.64</v>
      </c>
      <c r="C7" s="3">
        <v>79.69</v>
      </c>
      <c r="D7" s="3">
        <v>52.91</v>
      </c>
      <c r="E7" s="3">
        <v>37.049999999999997</v>
      </c>
      <c r="F7" s="3">
        <v>0</v>
      </c>
      <c r="G7" s="3">
        <v>0.48</v>
      </c>
      <c r="H7" s="3">
        <v>7.05</v>
      </c>
      <c r="I7" s="3">
        <v>2.4</v>
      </c>
      <c r="J7">
        <f t="shared" si="1"/>
        <v>-0.42533933206581509</v>
      </c>
      <c r="K7">
        <f t="shared" si="2"/>
        <v>-0.26451580781027301</v>
      </c>
      <c r="L7">
        <f t="shared" si="3"/>
        <v>2.8983905898650892</v>
      </c>
      <c r="M7">
        <f t="shared" si="4"/>
        <v>1.1618233950717789</v>
      </c>
      <c r="N7">
        <f t="shared" si="5"/>
        <v>-0.23570226039551584</v>
      </c>
      <c r="O7">
        <f t="shared" si="6"/>
        <v>1.7381305006926651</v>
      </c>
      <c r="P7">
        <f t="shared" si="7"/>
        <v>3.4093968240869144</v>
      </c>
      <c r="Q7">
        <f t="shared" si="8"/>
        <v>0.85636127016887376</v>
      </c>
    </row>
    <row r="8" spans="1:18" x14ac:dyDescent="0.25">
      <c r="A8" s="3" t="s">
        <v>5</v>
      </c>
      <c r="B8" s="3">
        <v>31.48</v>
      </c>
      <c r="C8" s="3">
        <v>86.85</v>
      </c>
      <c r="D8" s="3">
        <v>41.3</v>
      </c>
      <c r="E8" s="3">
        <v>32.200000000000003</v>
      </c>
      <c r="F8" s="3">
        <v>0</v>
      </c>
      <c r="G8" s="3">
        <v>0</v>
      </c>
      <c r="H8" s="3">
        <v>3.52</v>
      </c>
      <c r="I8" s="3">
        <v>1.59</v>
      </c>
      <c r="J8">
        <f t="shared" si="1"/>
        <v>6.3665617275332584E-2</v>
      </c>
      <c r="K8">
        <f t="shared" si="2"/>
        <v>-2.7510820945784858E-2</v>
      </c>
      <c r="L8">
        <f t="shared" si="3"/>
        <v>2.1313347227467374</v>
      </c>
      <c r="M8">
        <f t="shared" si="4"/>
        <v>0.74970205750009888</v>
      </c>
      <c r="N8">
        <f t="shared" si="5"/>
        <v>-0.23570226039551584</v>
      </c>
      <c r="O8">
        <f t="shared" si="6"/>
        <v>-0.49328815101381729</v>
      </c>
      <c r="P8">
        <f t="shared" si="7"/>
        <v>1.4451836206914792</v>
      </c>
      <c r="Q8">
        <f t="shared" si="8"/>
        <v>-6.5096096551582106E-2</v>
      </c>
    </row>
    <row r="9" spans="1:18" x14ac:dyDescent="0.25">
      <c r="A9" s="3" t="s">
        <v>6</v>
      </c>
      <c r="B9" s="3">
        <v>64.03</v>
      </c>
      <c r="C9" s="3">
        <v>48.12</v>
      </c>
      <c r="D9" s="3">
        <v>0.51</v>
      </c>
      <c r="E9" s="3">
        <v>22.13</v>
      </c>
      <c r="F9" s="3">
        <v>0</v>
      </c>
      <c r="G9" s="3">
        <v>0</v>
      </c>
      <c r="H9" s="3">
        <v>0</v>
      </c>
      <c r="I9" s="3">
        <v>1.96</v>
      </c>
      <c r="J9">
        <f t="shared" si="1"/>
        <v>1.6812582088458972</v>
      </c>
      <c r="K9">
        <f t="shared" si="2"/>
        <v>-1.3095224328538335</v>
      </c>
      <c r="L9">
        <f t="shared" si="3"/>
        <v>-0.56360143743909885</v>
      </c>
      <c r="M9">
        <f t="shared" si="4"/>
        <v>-0.10598080215904024</v>
      </c>
      <c r="N9">
        <f t="shared" si="5"/>
        <v>-0.23570226039551584</v>
      </c>
      <c r="O9">
        <f t="shared" si="6"/>
        <v>-0.49328815101381729</v>
      </c>
      <c r="P9">
        <f t="shared" si="7"/>
        <v>-0.51346523935156074</v>
      </c>
      <c r="Q9">
        <f t="shared" si="8"/>
        <v>0.35581652775282363</v>
      </c>
    </row>
    <row r="10" spans="1:18" x14ac:dyDescent="0.25">
      <c r="A10" s="3" t="s">
        <v>7</v>
      </c>
      <c r="B10" s="3">
        <v>69.39</v>
      </c>
      <c r="C10" s="3">
        <v>82.22</v>
      </c>
      <c r="D10" s="3">
        <v>2.36</v>
      </c>
      <c r="E10" s="3">
        <v>22.39</v>
      </c>
      <c r="F10" s="3">
        <v>0</v>
      </c>
      <c r="G10" s="3">
        <v>0</v>
      </c>
      <c r="H10" s="3">
        <v>0.24</v>
      </c>
      <c r="I10" s="3">
        <v>0.24</v>
      </c>
      <c r="J10">
        <f t="shared" si="1"/>
        <v>1.9476267584870102</v>
      </c>
      <c r="K10">
        <f t="shared" si="2"/>
        <v>-0.18076963228413395</v>
      </c>
      <c r="L10">
        <f t="shared" si="3"/>
        <v>-0.44137461968122194</v>
      </c>
      <c r="M10">
        <f t="shared" si="4"/>
        <v>-8.3887699526331447E-2</v>
      </c>
      <c r="N10">
        <f t="shared" si="5"/>
        <v>-0.23570226039551584</v>
      </c>
      <c r="O10">
        <f t="shared" si="6"/>
        <v>-0.49328815101381729</v>
      </c>
      <c r="P10">
        <f t="shared" si="7"/>
        <v>-0.37992099889408076</v>
      </c>
      <c r="Q10">
        <f t="shared" si="8"/>
        <v>-1.600858374419009</v>
      </c>
    </row>
    <row r="11" spans="1:18" x14ac:dyDescent="0.25">
      <c r="A11" s="3" t="s">
        <v>8</v>
      </c>
      <c r="B11" s="3">
        <v>54.15</v>
      </c>
      <c r="C11" s="3">
        <v>79</v>
      </c>
      <c r="D11" s="3">
        <v>20.7</v>
      </c>
      <c r="E11" s="3">
        <v>35.19</v>
      </c>
      <c r="F11" s="3">
        <v>0</v>
      </c>
      <c r="G11" s="3">
        <v>0.25</v>
      </c>
      <c r="H11" s="3">
        <v>0.56000000000000005</v>
      </c>
      <c r="I11" s="3">
        <v>1.37</v>
      </c>
      <c r="J11">
        <f t="shared" si="1"/>
        <v>1.1902654345074277</v>
      </c>
      <c r="K11">
        <f t="shared" si="2"/>
        <v>-0.28735567386285626</v>
      </c>
      <c r="L11">
        <f t="shared" si="3"/>
        <v>0.77032258987524405</v>
      </c>
      <c r="M11">
        <f t="shared" si="4"/>
        <v>1.003772737776248</v>
      </c>
      <c r="N11">
        <f t="shared" si="5"/>
        <v>-0.23570226039551584</v>
      </c>
      <c r="O11">
        <f t="shared" si="6"/>
        <v>0.66890906341664236</v>
      </c>
      <c r="P11">
        <f t="shared" si="7"/>
        <v>-0.20186201161744075</v>
      </c>
      <c r="Q11">
        <f t="shared" si="8"/>
        <v>-0.3153684677596072</v>
      </c>
    </row>
    <row r="12" spans="1:18" x14ac:dyDescent="0.25">
      <c r="A12" s="4" t="s">
        <v>9</v>
      </c>
      <c r="B12" s="3">
        <v>12.88</v>
      </c>
      <c r="C12" s="3">
        <v>75.39</v>
      </c>
      <c r="D12" s="3">
        <v>0.15</v>
      </c>
      <c r="E12" s="3">
        <v>23.76</v>
      </c>
      <c r="F12" s="3">
        <v>0</v>
      </c>
      <c r="G12" s="3">
        <v>0</v>
      </c>
      <c r="H12" s="3">
        <v>0</v>
      </c>
      <c r="I12" s="3">
        <v>2.89</v>
      </c>
      <c r="J12">
        <f t="shared" si="1"/>
        <v>-0.86067300647927591</v>
      </c>
      <c r="K12">
        <f t="shared" si="2"/>
        <v>-0.40685120494956051</v>
      </c>
      <c r="L12">
        <f t="shared" si="3"/>
        <v>-0.58738611548928021</v>
      </c>
      <c r="M12">
        <f t="shared" si="4"/>
        <v>3.2525956653710358E-2</v>
      </c>
      <c r="N12">
        <f t="shared" si="5"/>
        <v>-0.23570226039551584</v>
      </c>
      <c r="O12">
        <f t="shared" si="6"/>
        <v>-0.49328815101381729</v>
      </c>
      <c r="P12">
        <f t="shared" si="7"/>
        <v>-0.51346523935156074</v>
      </c>
      <c r="Q12">
        <f t="shared" si="8"/>
        <v>1.4137860969503844</v>
      </c>
    </row>
    <row r="13" spans="1:18" x14ac:dyDescent="0.25">
      <c r="A13" s="4" t="s">
        <v>10</v>
      </c>
      <c r="B13" s="3">
        <v>20.99</v>
      </c>
      <c r="C13" s="3">
        <v>88.42</v>
      </c>
      <c r="D13" s="3">
        <v>0.7</v>
      </c>
      <c r="E13" s="3">
        <v>39.25</v>
      </c>
      <c r="F13" s="3">
        <v>0</v>
      </c>
      <c r="G13" s="3">
        <v>0</v>
      </c>
      <c r="H13" s="3">
        <v>0</v>
      </c>
      <c r="I13" s="3">
        <v>1.96</v>
      </c>
      <c r="J13">
        <f t="shared" si="1"/>
        <v>-0.45764148827229345</v>
      </c>
      <c r="K13">
        <f t="shared" si="2"/>
        <v>2.4458149637629704E-2</v>
      </c>
      <c r="L13">
        <f t="shared" si="3"/>
        <v>-0.55104841291261419</v>
      </c>
      <c r="M13">
        <f t="shared" si="4"/>
        <v>1.3487650327331602</v>
      </c>
      <c r="N13">
        <f t="shared" si="5"/>
        <v>-0.23570226039551584</v>
      </c>
      <c r="O13">
        <f t="shared" si="6"/>
        <v>-0.49328815101381729</v>
      </c>
      <c r="P13">
        <f t="shared" si="7"/>
        <v>-0.51346523935156074</v>
      </c>
      <c r="Q13">
        <f t="shared" si="8"/>
        <v>0.35581652775282363</v>
      </c>
    </row>
    <row r="14" spans="1:18" x14ac:dyDescent="0.25">
      <c r="A14" s="4" t="s">
        <v>11</v>
      </c>
      <c r="B14" s="3">
        <v>13.21</v>
      </c>
      <c r="C14" s="3">
        <v>109.42</v>
      </c>
      <c r="D14" s="3">
        <v>0.54</v>
      </c>
      <c r="E14" s="3">
        <v>25.2</v>
      </c>
      <c r="F14" s="3">
        <v>0</v>
      </c>
      <c r="G14" s="3">
        <v>0</v>
      </c>
      <c r="H14" s="3">
        <v>0</v>
      </c>
      <c r="I14" s="3">
        <v>1.1499999999999999</v>
      </c>
      <c r="J14">
        <f t="shared" si="1"/>
        <v>-0.84427345025137146</v>
      </c>
      <c r="K14">
        <f t="shared" si="2"/>
        <v>0.71958450775973204</v>
      </c>
      <c r="L14">
        <f t="shared" si="3"/>
        <v>-0.56161938093491703</v>
      </c>
      <c r="M14">
        <f t="shared" si="4"/>
        <v>0.15488775585025039</v>
      </c>
      <c r="N14">
        <f t="shared" si="5"/>
        <v>-0.23570226039551584</v>
      </c>
      <c r="O14">
        <f t="shared" si="6"/>
        <v>-0.49328815101381729</v>
      </c>
      <c r="P14">
        <f t="shared" si="7"/>
        <v>-0.51346523935156074</v>
      </c>
      <c r="Q14">
        <f t="shared" si="8"/>
        <v>-0.56564083896763251</v>
      </c>
    </row>
    <row r="15" spans="1:18" x14ac:dyDescent="0.25">
      <c r="A15" s="4" t="s">
        <v>12</v>
      </c>
      <c r="B15" s="3">
        <v>9.32</v>
      </c>
      <c r="C15" s="3">
        <v>74.77</v>
      </c>
      <c r="D15" s="3">
        <v>1.08</v>
      </c>
      <c r="E15" s="3">
        <v>3.49</v>
      </c>
      <c r="F15" s="3">
        <v>0</v>
      </c>
      <c r="G15" s="3">
        <v>0</v>
      </c>
      <c r="H15" s="3">
        <v>1.72</v>
      </c>
      <c r="I15" s="3">
        <v>1.71</v>
      </c>
      <c r="J15">
        <f t="shared" si="1"/>
        <v>-1.0375894312409106</v>
      </c>
      <c r="K15">
        <f t="shared" si="2"/>
        <v>-0.42737398314173702</v>
      </c>
      <c r="L15">
        <f t="shared" si="3"/>
        <v>-0.52594236385964488</v>
      </c>
      <c r="M15">
        <f t="shared" si="4"/>
        <v>-1.6898863139809219</v>
      </c>
      <c r="N15">
        <f t="shared" si="5"/>
        <v>-0.23570226039551584</v>
      </c>
      <c r="O15">
        <f t="shared" si="6"/>
        <v>-0.49328815101381729</v>
      </c>
      <c r="P15">
        <f t="shared" si="7"/>
        <v>0.44360181726037917</v>
      </c>
      <c r="Q15">
        <f t="shared" si="8"/>
        <v>7.1416105925522361E-2</v>
      </c>
    </row>
    <row r="16" spans="1:18" x14ac:dyDescent="0.25">
      <c r="A16" s="4" t="s">
        <v>13</v>
      </c>
      <c r="B16" s="3">
        <v>6.14</v>
      </c>
      <c r="C16" s="3">
        <v>98.79</v>
      </c>
      <c r="D16" s="3">
        <v>1.17</v>
      </c>
      <c r="E16" s="3">
        <v>6.16</v>
      </c>
      <c r="F16" s="3">
        <v>0</v>
      </c>
      <c r="G16" s="3">
        <v>0.57999999999999996</v>
      </c>
      <c r="H16" s="3">
        <v>0</v>
      </c>
      <c r="I16" s="3">
        <v>0.93</v>
      </c>
      <c r="J16">
        <f t="shared" si="1"/>
        <v>-1.1956215185279888</v>
      </c>
      <c r="K16">
        <f t="shared" si="2"/>
        <v>0.36771816552935377</v>
      </c>
      <c r="L16">
        <f t="shared" si="3"/>
        <v>-0.51999619434709943</v>
      </c>
      <c r="M16">
        <f t="shared" si="4"/>
        <v>-1.4630071446373367</v>
      </c>
      <c r="N16">
        <f t="shared" si="5"/>
        <v>-0.23570226039551584</v>
      </c>
      <c r="O16">
        <f t="shared" si="6"/>
        <v>2.2030093864648488</v>
      </c>
      <c r="P16">
        <f t="shared" si="7"/>
        <v>-0.51346523935156074</v>
      </c>
      <c r="Q16">
        <f t="shared" si="8"/>
        <v>-0.81591321017565743</v>
      </c>
    </row>
    <row r="17" spans="1:17" x14ac:dyDescent="0.25">
      <c r="A17" s="4" t="s">
        <v>14</v>
      </c>
      <c r="B17" s="3">
        <v>8.2799999999999994</v>
      </c>
      <c r="C17" s="3">
        <v>68.06</v>
      </c>
      <c r="D17" s="3">
        <v>2.0099999999999998</v>
      </c>
      <c r="E17" s="3">
        <v>7.4</v>
      </c>
      <c r="F17" s="3">
        <v>0</v>
      </c>
      <c r="G17" s="3">
        <v>0.6</v>
      </c>
      <c r="H17" s="3">
        <v>0</v>
      </c>
      <c r="I17" s="3">
        <v>2.33</v>
      </c>
      <c r="J17">
        <f t="shared" si="1"/>
        <v>-1.089272881171276</v>
      </c>
      <c r="K17">
        <f t="shared" si="2"/>
        <v>-0.6494834051893229</v>
      </c>
      <c r="L17">
        <f t="shared" si="3"/>
        <v>-0.46449861223000943</v>
      </c>
      <c r="M17">
        <f t="shared" si="4"/>
        <v>-1.3576400397736494</v>
      </c>
      <c r="N17">
        <f t="shared" si="5"/>
        <v>-0.23570226039551584</v>
      </c>
      <c r="O17">
        <f t="shared" si="6"/>
        <v>2.2959851636192856</v>
      </c>
      <c r="P17">
        <f t="shared" si="7"/>
        <v>-0.51346523935156074</v>
      </c>
      <c r="Q17">
        <f t="shared" si="8"/>
        <v>0.77672915205722959</v>
      </c>
    </row>
    <row r="18" spans="1:17" x14ac:dyDescent="0.25">
      <c r="A18" s="4" t="s">
        <v>15</v>
      </c>
      <c r="B18" s="3">
        <v>24.4</v>
      </c>
      <c r="C18" s="3">
        <v>53.51</v>
      </c>
      <c r="D18" s="3">
        <v>1.64</v>
      </c>
      <c r="E18" s="3">
        <v>35.89</v>
      </c>
      <c r="F18" s="3">
        <v>0</v>
      </c>
      <c r="G18" s="3">
        <v>0</v>
      </c>
      <c r="H18" s="3">
        <v>0.63</v>
      </c>
      <c r="I18" s="3">
        <v>3.77</v>
      </c>
      <c r="J18">
        <f t="shared" si="1"/>
        <v>-0.28817940725061525</v>
      </c>
      <c r="K18">
        <f t="shared" si="2"/>
        <v>-1.1311066676024939</v>
      </c>
      <c r="L18">
        <f t="shared" si="3"/>
        <v>-0.48894397578158483</v>
      </c>
      <c r="M18">
        <f t="shared" si="4"/>
        <v>1.0632541679412331</v>
      </c>
      <c r="N18">
        <f t="shared" si="5"/>
        <v>-0.23570226039551584</v>
      </c>
      <c r="O18">
        <f t="shared" si="6"/>
        <v>-0.49328815101381729</v>
      </c>
      <c r="P18">
        <f t="shared" si="7"/>
        <v>-0.16291160815067579</v>
      </c>
      <c r="Q18">
        <f t="shared" si="8"/>
        <v>2.4148755817824847</v>
      </c>
    </row>
    <row r="19" spans="1:17" x14ac:dyDescent="0.25">
      <c r="A19" s="4" t="s">
        <v>16</v>
      </c>
      <c r="B19" s="3">
        <v>35.54</v>
      </c>
      <c r="C19" s="3">
        <v>65.23</v>
      </c>
      <c r="D19" s="3">
        <v>1.52</v>
      </c>
      <c r="E19" s="3">
        <v>33.770000000000003</v>
      </c>
      <c r="F19" s="3">
        <v>0</v>
      </c>
      <c r="G19" s="3">
        <v>0</v>
      </c>
      <c r="H19" s="3">
        <v>0</v>
      </c>
      <c r="I19" s="3">
        <v>0.88</v>
      </c>
      <c r="J19">
        <f t="shared" si="1"/>
        <v>0.26542985450348899</v>
      </c>
      <c r="K19">
        <f t="shared" si="2"/>
        <v>-0.74315995726006323</v>
      </c>
      <c r="L19">
        <f t="shared" si="3"/>
        <v>-0.49687220179831199</v>
      </c>
      <c r="M19">
        <f t="shared" si="4"/>
        <v>0.88311040801299345</v>
      </c>
      <c r="N19">
        <f t="shared" si="5"/>
        <v>-0.23570226039551584</v>
      </c>
      <c r="O19">
        <f t="shared" si="6"/>
        <v>-0.49328815101381729</v>
      </c>
      <c r="P19">
        <f t="shared" si="7"/>
        <v>-0.51346523935156074</v>
      </c>
      <c r="Q19">
        <f t="shared" si="8"/>
        <v>-0.87279329454111776</v>
      </c>
    </row>
    <row r="20" spans="1:17" x14ac:dyDescent="0.25">
      <c r="A20" s="4" t="s">
        <v>17</v>
      </c>
      <c r="B20" s="3">
        <v>6.45</v>
      </c>
      <c r="C20" s="3">
        <v>79.790000000000006</v>
      </c>
      <c r="D20" s="3">
        <v>0</v>
      </c>
      <c r="E20" s="3">
        <v>7.19</v>
      </c>
      <c r="F20" s="3">
        <v>0</v>
      </c>
      <c r="G20" s="3">
        <v>0</v>
      </c>
      <c r="H20" s="3">
        <v>0</v>
      </c>
      <c r="I20" s="3">
        <v>1.25</v>
      </c>
      <c r="J20">
        <f t="shared" si="1"/>
        <v>-1.1802158747987455</v>
      </c>
      <c r="K20">
        <f t="shared" si="2"/>
        <v>-0.26120568229540553</v>
      </c>
      <c r="L20">
        <f t="shared" si="3"/>
        <v>-0.59729639801018919</v>
      </c>
      <c r="M20">
        <f t="shared" si="4"/>
        <v>-1.3754844688231447</v>
      </c>
      <c r="N20">
        <f t="shared" si="5"/>
        <v>-0.23570226039551584</v>
      </c>
      <c r="O20">
        <f t="shared" si="6"/>
        <v>-0.49328815101381729</v>
      </c>
      <c r="P20">
        <f t="shared" si="7"/>
        <v>-0.51346523935156074</v>
      </c>
      <c r="Q20">
        <f t="shared" si="8"/>
        <v>-0.45188067023671191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434C5-F784-4526-BEA7-C9145936C5F8}">
  <dimension ref="A1:H8"/>
  <sheetViews>
    <sheetView workbookViewId="0">
      <selection activeCell="C10" sqref="C10"/>
    </sheetView>
  </sheetViews>
  <sheetFormatPr defaultRowHeight="13.8" x14ac:dyDescent="0.25"/>
  <cols>
    <col min="1" max="1" width="16.44140625" bestFit="1" customWidth="1"/>
    <col min="2" max="2" width="25.88671875" bestFit="1" customWidth="1"/>
    <col min="3" max="3" width="25" bestFit="1" customWidth="1"/>
    <col min="4" max="4" width="27.88671875" bestFit="1" customWidth="1"/>
    <col min="5" max="5" width="35.88671875" bestFit="1" customWidth="1"/>
    <col min="6" max="6" width="13.44140625" bestFit="1" customWidth="1"/>
    <col min="7" max="7" width="33.109375" bestFit="1" customWidth="1"/>
    <col min="11" max="11" width="14.109375" bestFit="1" customWidth="1"/>
    <col min="12" max="12" width="28.5546875" bestFit="1" customWidth="1"/>
    <col min="13" max="13" width="15.88671875" bestFit="1" customWidth="1"/>
  </cols>
  <sheetData>
    <row r="1" spans="1:8" x14ac:dyDescent="0.25">
      <c r="A1" s="1" t="s">
        <v>36</v>
      </c>
    </row>
    <row r="2" spans="1:8" x14ac:dyDescent="0.25">
      <c r="A2" s="2" t="s">
        <v>26</v>
      </c>
      <c r="B2" s="2" t="s">
        <v>27</v>
      </c>
      <c r="C2" s="2" t="s">
        <v>28</v>
      </c>
      <c r="D2" s="2" t="s">
        <v>29</v>
      </c>
      <c r="E2" s="2" t="s">
        <v>30</v>
      </c>
      <c r="F2" s="2" t="s">
        <v>31</v>
      </c>
      <c r="G2" s="2" t="s">
        <v>32</v>
      </c>
      <c r="H2" s="2" t="s">
        <v>33</v>
      </c>
    </row>
    <row r="3" spans="1:8" x14ac:dyDescent="0.25">
      <c r="A3" s="2" t="s">
        <v>34</v>
      </c>
      <c r="B3" s="9" t="s">
        <v>18</v>
      </c>
      <c r="C3" s="6">
        <v>-0.96100468000000006</v>
      </c>
      <c r="D3" s="7">
        <v>2.3499950000000001E-3</v>
      </c>
      <c r="E3" s="2">
        <v>0.43295799600000001</v>
      </c>
      <c r="F3" s="2">
        <v>0.45652796000000001</v>
      </c>
      <c r="G3" s="2">
        <v>1.393828055</v>
      </c>
      <c r="H3" s="2">
        <v>1.3400000000000001E-6</v>
      </c>
    </row>
    <row r="4" spans="1:8" x14ac:dyDescent="0.25">
      <c r="A4" s="2" t="s">
        <v>35</v>
      </c>
      <c r="B4" s="9"/>
      <c r="C4" s="6">
        <v>-0.74965437128105705</v>
      </c>
      <c r="D4" s="7">
        <v>6.8247918272266103E-2</v>
      </c>
      <c r="E4" s="2">
        <v>0.51538300026178296</v>
      </c>
      <c r="F4" s="2">
        <v>0.99524972561025205</v>
      </c>
      <c r="G4" s="2">
        <v>1.26728826756184</v>
      </c>
      <c r="H4" s="2">
        <v>9.5434506506665406E-2</v>
      </c>
    </row>
    <row r="5" spans="1:8" x14ac:dyDescent="0.25">
      <c r="A5" s="2" t="s">
        <v>35</v>
      </c>
      <c r="B5" s="2" t="s">
        <v>20</v>
      </c>
      <c r="C5" s="6">
        <v>-2.1349965864233198</v>
      </c>
      <c r="D5" s="7">
        <v>7.92805956779121E-10</v>
      </c>
      <c r="E5" s="8">
        <v>-0.16697367310656899</v>
      </c>
      <c r="F5" s="2">
        <v>0.99774534128734904</v>
      </c>
      <c r="G5" s="2">
        <v>1.9910815371759401</v>
      </c>
      <c r="H5" s="2">
        <v>5.5976983327517098E-3</v>
      </c>
    </row>
    <row r="6" spans="1:8" x14ac:dyDescent="0.25">
      <c r="A6" s="9"/>
    </row>
    <row r="7" spans="1:8" x14ac:dyDescent="0.25">
      <c r="A7" s="9"/>
    </row>
    <row r="8" spans="1:8" x14ac:dyDescent="0.25">
      <c r="A8" s="5"/>
    </row>
  </sheetData>
  <mergeCells count="2">
    <mergeCell ref="A6:A7"/>
    <mergeCell ref="B3:B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4a</vt:lpstr>
      <vt:lpstr>Table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sun</cp:lastModifiedBy>
  <dcterms:created xsi:type="dcterms:W3CDTF">2015-06-05T18:19:34Z</dcterms:created>
  <dcterms:modified xsi:type="dcterms:W3CDTF">2023-08-02T05:22:15Z</dcterms:modified>
</cp:coreProperties>
</file>